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Volikogu 2018\19.12.2018 eelnõud\ÜVKA\"/>
    </mc:Choice>
  </mc:AlternateContent>
  <bookViews>
    <workbookView xWindow="0" yWindow="0" windowWidth="28800" windowHeight="14100"/>
  </bookViews>
  <sheets>
    <sheet name="Saarde vald" sheetId="1" r:id="rId1"/>
  </sheets>
  <definedNames>
    <definedName name="_xlnm._FilterDatabase" localSheetId="0" hidden="1">'Saarde vald'!$A$1:$R$21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1" l="1"/>
  <c r="C21" i="1"/>
  <c r="F10" i="1" l="1"/>
  <c r="M21" i="1" l="1"/>
  <c r="N21" i="1"/>
  <c r="O21" i="1"/>
  <c r="L17" i="1" l="1"/>
  <c r="L21" i="1" s="1"/>
  <c r="G11" i="1"/>
  <c r="I14" i="1"/>
  <c r="F3" i="1" l="1"/>
  <c r="E3" i="1" s="1"/>
  <c r="F4" i="1"/>
  <c r="E4" i="1" s="1"/>
  <c r="F5" i="1"/>
  <c r="E5" i="1" s="1"/>
  <c r="F6" i="1"/>
  <c r="E6" i="1" s="1"/>
  <c r="F2" i="1"/>
  <c r="E2" i="1" l="1"/>
  <c r="E21" i="1" s="1"/>
  <c r="F14" i="1"/>
  <c r="J6" i="1" l="1"/>
  <c r="F19" i="1" l="1"/>
  <c r="F15" i="1"/>
  <c r="I15" i="1"/>
  <c r="I8" i="1" l="1"/>
  <c r="F8" i="1"/>
  <c r="I13" i="1"/>
  <c r="D13" i="1"/>
  <c r="G2" i="1"/>
  <c r="G21" i="1" s="1"/>
  <c r="H4" i="1"/>
  <c r="H3" i="1"/>
  <c r="D17" i="1"/>
  <c r="F11" i="1"/>
  <c r="F9" i="1"/>
  <c r="D21" i="1" l="1"/>
  <c r="F21" i="1"/>
  <c r="I21" i="1"/>
  <c r="J5" i="1"/>
  <c r="H7" i="1" l="1"/>
  <c r="J12" i="1" l="1"/>
  <c r="J21" i="1" s="1"/>
  <c r="P21" i="1" l="1"/>
  <c r="Q21" i="1"/>
  <c r="R21" i="1"/>
  <c r="H2" i="1"/>
  <c r="H21" i="1" s="1"/>
</calcChain>
</file>

<file path=xl/sharedStrings.xml><?xml version="1.0" encoding="utf-8"?>
<sst xmlns="http://schemas.openxmlformats.org/spreadsheetml/2006/main" count="45" uniqueCount="37">
  <si>
    <t>Asula/projekt v teostatav töö</t>
  </si>
  <si>
    <t>KOKKU</t>
  </si>
  <si>
    <t>KIK, Keskkonna-programm</t>
  </si>
  <si>
    <t>Tali</t>
  </si>
  <si>
    <t>Tali ÜVK rekonstrueerimise projekt</t>
  </si>
  <si>
    <t>Veelikse</t>
  </si>
  <si>
    <t xml:space="preserve">Veelikse reoveepuhasti </t>
  </si>
  <si>
    <t>Tõlla</t>
  </si>
  <si>
    <t>Surju</t>
  </si>
  <si>
    <t>Kilingi-Nõmme</t>
  </si>
  <si>
    <t>Kilingi-Nõmme, Tihemetsa</t>
  </si>
  <si>
    <t xml:space="preserve">Kilingi-Nõmme </t>
  </si>
  <si>
    <t>Surju reoveepumpla rekonstrueerimine</t>
  </si>
  <si>
    <t>Kilingi-Nõmme veetöötlusjaama veepehmendaja paigaldamine</t>
  </si>
  <si>
    <t>ÜVK-ga asulad</t>
  </si>
  <si>
    <t>Kõigi ÜVK objektide hõlmamine GIS süsteemi</t>
  </si>
  <si>
    <t>Lodja</t>
  </si>
  <si>
    <t>Kilingi-Nõmme keskosa sademevee probleemi lahendamine</t>
  </si>
  <si>
    <t>Kilingi-Nõmme reoveepuhasti settekäitluse parendamine</t>
  </si>
  <si>
    <t>Kasutusest välja jäänud puurkaev-pumplate tamponeerimine (Urve, Aia, Sauna) ja pumplahoonete lammutustööd</t>
  </si>
  <si>
    <t xml:space="preserve">Kilingi-Nõmme linna ja Tihemetsa aleviku ÜVK laiendamine </t>
  </si>
  <si>
    <t>Tõlla küla reoveepuhasti rekonstrueerimine</t>
  </si>
  <si>
    <t>Veelikse veevärgi rekonstrueerimine ja Söökla puurkaevu tamponeerimine</t>
  </si>
  <si>
    <t>Lodjale uue puurkaev-pumpla rajamine koos ühendustorustikega</t>
  </si>
  <si>
    <t>Jaamaküla</t>
  </si>
  <si>
    <t>Järve ja Eha tn. ristmikul asuva survetorustiku pealeühenduse ümberehitamine (De110 asemel De160)</t>
  </si>
  <si>
    <t>Kilingi-Nõmme RVP survetorustiku rekonstrueerimine (Järve pumplast RVPni)</t>
  </si>
  <si>
    <t>Kilingi-Nõmme RVP survetorustiku ülesmõõdistamine</t>
  </si>
  <si>
    <t>Surju reoveepuhasti suubla torustiku rekonstrueerimine uues asukohas koos ühtlustusmahuti paigaldamisega</t>
  </si>
  <si>
    <t>Tõlla küla ÜVK rekonstrueerimine</t>
  </si>
  <si>
    <t>Reoveetorustike (ca 1,2 km) ja kompaktpuhasti rajamine</t>
  </si>
  <si>
    <t>Saarde vald (sh. panus vee-ettevõtte omakapitali)</t>
  </si>
  <si>
    <t>Vee-ettevõtte enda vahendid (tariifitulu)</t>
  </si>
  <si>
    <t>Saarde</t>
  </si>
  <si>
    <t>Meose tee reoveetorustiku ehitustööd</t>
  </si>
  <si>
    <t>Asula/RKA/
reoveekogumispiirkond</t>
  </si>
  <si>
    <t>Kogu-
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</si>
</sst>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43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Fill="1" applyBorder="1"/>
    <xf numFmtId="0" fontId="2" fillId="0" borderId="0" xfId="0" applyFont="1" applyFill="1"/>
    <xf numFmtId="0" fontId="0" fillId="0" borderId="1" xfId="0" applyFont="1" applyFill="1" applyBorder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1" xfId="0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 vertic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3"/>
  <sheetViews>
    <sheetView tabSelected="1" zoomScale="90" zoomScaleNormal="90" workbookViewId="0">
      <pane ySplit="1" topLeftCell="A2" activePane="bottomLeft" state="frozen"/>
      <selection pane="bottomLeft" activeCell="E24" sqref="E24"/>
    </sheetView>
  </sheetViews>
  <sheetFormatPr defaultRowHeight="15" x14ac:dyDescent="0.25"/>
  <cols>
    <col min="1" max="1" width="21.85546875" customWidth="1"/>
    <col min="2" max="2" width="38.28515625" customWidth="1"/>
    <col min="3" max="3" width="12.7109375" style="16" customWidth="1"/>
    <col min="4" max="5" width="14.5703125" style="14" customWidth="1"/>
    <col min="6" max="6" width="13.5703125" style="14" customWidth="1"/>
    <col min="7" max="11" width="10.85546875" style="13" customWidth="1"/>
    <col min="12" max="12" width="10.7109375" style="13" customWidth="1"/>
    <col min="13" max="13" width="10.85546875" style="13" customWidth="1"/>
    <col min="14" max="15" width="6.85546875" style="13" bestFit="1" customWidth="1"/>
    <col min="16" max="18" width="8.140625" bestFit="1" customWidth="1"/>
  </cols>
  <sheetData>
    <row r="1" spans="1:18" ht="60" x14ac:dyDescent="0.25">
      <c r="A1" s="20" t="s">
        <v>35</v>
      </c>
      <c r="B1" s="21" t="s">
        <v>0</v>
      </c>
      <c r="C1" s="22" t="s">
        <v>36</v>
      </c>
      <c r="D1" s="23" t="s">
        <v>32</v>
      </c>
      <c r="E1" s="23" t="s">
        <v>2</v>
      </c>
      <c r="F1" s="24" t="s">
        <v>31</v>
      </c>
      <c r="G1" s="25">
        <v>2019</v>
      </c>
      <c r="H1" s="25">
        <v>2020</v>
      </c>
      <c r="I1" s="25">
        <v>2021</v>
      </c>
      <c r="J1" s="25">
        <v>2022</v>
      </c>
      <c r="K1" s="25">
        <v>2023</v>
      </c>
      <c r="L1" s="25">
        <v>2024</v>
      </c>
      <c r="M1" s="25">
        <v>2025</v>
      </c>
      <c r="N1" s="25">
        <v>2026</v>
      </c>
      <c r="O1" s="25">
        <v>2027</v>
      </c>
      <c r="P1" s="26">
        <v>2028</v>
      </c>
      <c r="Q1" s="26">
        <v>2029</v>
      </c>
      <c r="R1" s="26">
        <v>2030</v>
      </c>
    </row>
    <row r="2" spans="1:18" ht="15.75" customHeight="1" x14ac:dyDescent="0.25">
      <c r="A2" s="1" t="s">
        <v>3</v>
      </c>
      <c r="B2" s="3" t="s">
        <v>4</v>
      </c>
      <c r="C2" s="33">
        <v>680000</v>
      </c>
      <c r="D2" s="33"/>
      <c r="E2" s="33">
        <f>C2-F2</f>
        <v>476000</v>
      </c>
      <c r="F2" s="33">
        <f>0.3*C2</f>
        <v>204000</v>
      </c>
      <c r="G2" s="33">
        <f>C2*0.05</f>
        <v>34000</v>
      </c>
      <c r="H2" s="33">
        <f>C2-G2</f>
        <v>646000</v>
      </c>
      <c r="I2" s="33"/>
      <c r="J2" s="33"/>
      <c r="K2" s="33"/>
      <c r="L2" s="33"/>
      <c r="M2" s="31"/>
      <c r="N2" s="31"/>
      <c r="O2" s="31"/>
      <c r="P2" s="29"/>
      <c r="Q2" s="29"/>
      <c r="R2" s="29"/>
    </row>
    <row r="3" spans="1:18" s="7" customFormat="1" ht="17.25" customHeight="1" x14ac:dyDescent="0.25">
      <c r="A3" s="4" t="s">
        <v>7</v>
      </c>
      <c r="B3" s="3" t="s">
        <v>29</v>
      </c>
      <c r="C3" s="33">
        <v>78650</v>
      </c>
      <c r="D3" s="33"/>
      <c r="E3" s="33">
        <f t="shared" ref="E3:E6" si="0">C3-F3</f>
        <v>55055</v>
      </c>
      <c r="F3" s="33">
        <f t="shared" ref="F3:F6" si="1">0.3*C3</f>
        <v>23595</v>
      </c>
      <c r="G3" s="33"/>
      <c r="H3" s="33">
        <f>C3</f>
        <v>78650</v>
      </c>
      <c r="I3" s="33"/>
      <c r="J3" s="33"/>
      <c r="K3" s="33"/>
      <c r="L3" s="33"/>
      <c r="M3" s="33"/>
      <c r="N3" s="33"/>
      <c r="O3" s="33"/>
      <c r="P3" s="30"/>
      <c r="Q3" s="30"/>
      <c r="R3" s="30"/>
    </row>
    <row r="4" spans="1:18" s="7" customFormat="1" ht="32.25" customHeight="1" x14ac:dyDescent="0.25">
      <c r="A4" s="4" t="s">
        <v>7</v>
      </c>
      <c r="B4" s="3" t="s">
        <v>21</v>
      </c>
      <c r="C4" s="33">
        <v>35000</v>
      </c>
      <c r="D4" s="33"/>
      <c r="E4" s="33">
        <f t="shared" si="0"/>
        <v>24500</v>
      </c>
      <c r="F4" s="33">
        <f t="shared" si="1"/>
        <v>10500</v>
      </c>
      <c r="G4" s="33"/>
      <c r="H4" s="33">
        <f>C4</f>
        <v>35000</v>
      </c>
      <c r="I4" s="33"/>
      <c r="J4" s="33"/>
      <c r="K4" s="33"/>
      <c r="L4" s="33"/>
      <c r="M4" s="33"/>
      <c r="N4" s="33"/>
      <c r="O4" s="33"/>
      <c r="P4" s="30"/>
      <c r="Q4" s="30"/>
      <c r="R4" s="30"/>
    </row>
    <row r="5" spans="1:18" s="11" customFormat="1" ht="14.25" customHeight="1" x14ac:dyDescent="0.25">
      <c r="A5" s="10" t="s">
        <v>5</v>
      </c>
      <c r="B5" s="3" t="s">
        <v>6</v>
      </c>
      <c r="C5" s="33">
        <v>40000</v>
      </c>
      <c r="D5" s="33"/>
      <c r="E5" s="33">
        <f t="shared" si="0"/>
        <v>28000</v>
      </c>
      <c r="F5" s="33">
        <f t="shared" si="1"/>
        <v>12000</v>
      </c>
      <c r="G5" s="33"/>
      <c r="H5" s="34"/>
      <c r="I5" s="33"/>
      <c r="J5" s="33">
        <f>C5</f>
        <v>40000</v>
      </c>
      <c r="K5" s="33"/>
      <c r="L5" s="33"/>
      <c r="M5" s="31"/>
      <c r="N5" s="31"/>
      <c r="O5" s="31"/>
      <c r="P5" s="31"/>
      <c r="Q5" s="31"/>
      <c r="R5" s="31"/>
    </row>
    <row r="6" spans="1:18" s="11" customFormat="1" ht="28.5" customHeight="1" x14ac:dyDescent="0.25">
      <c r="A6" s="10" t="s">
        <v>5</v>
      </c>
      <c r="B6" s="3" t="s">
        <v>22</v>
      </c>
      <c r="C6" s="33">
        <v>81650</v>
      </c>
      <c r="D6" s="33"/>
      <c r="E6" s="33">
        <f t="shared" si="0"/>
        <v>57155</v>
      </c>
      <c r="F6" s="33">
        <f t="shared" si="1"/>
        <v>24495</v>
      </c>
      <c r="G6" s="33"/>
      <c r="H6" s="33"/>
      <c r="I6" s="33"/>
      <c r="J6" s="33">
        <f>C6</f>
        <v>81650</v>
      </c>
      <c r="K6" s="33"/>
      <c r="L6" s="33"/>
      <c r="M6" s="31"/>
      <c r="N6" s="31"/>
      <c r="O6" s="31"/>
      <c r="P6" s="31"/>
      <c r="Q6" s="31"/>
      <c r="R6" s="31"/>
    </row>
    <row r="7" spans="1:18" s="7" customFormat="1" ht="48" customHeight="1" x14ac:dyDescent="0.25">
      <c r="A7" s="5" t="s">
        <v>8</v>
      </c>
      <c r="B7" s="4" t="s">
        <v>28</v>
      </c>
      <c r="C7" s="33">
        <v>30000</v>
      </c>
      <c r="D7" s="33"/>
      <c r="E7" s="33"/>
      <c r="F7" s="33">
        <v>30000</v>
      </c>
      <c r="G7" s="33"/>
      <c r="H7" s="33">
        <f>C7</f>
        <v>30000</v>
      </c>
      <c r="I7" s="33"/>
      <c r="J7" s="33"/>
      <c r="K7" s="33"/>
      <c r="L7" s="33"/>
      <c r="M7" s="31"/>
      <c r="N7" s="31"/>
      <c r="O7" s="31"/>
      <c r="P7" s="30"/>
      <c r="Q7" s="30"/>
      <c r="R7" s="30"/>
    </row>
    <row r="8" spans="1:18" s="7" customFormat="1" ht="15.75" customHeight="1" x14ac:dyDescent="0.25">
      <c r="A8" s="5" t="s">
        <v>8</v>
      </c>
      <c r="B8" s="4" t="s">
        <v>12</v>
      </c>
      <c r="C8" s="33">
        <v>25000</v>
      </c>
      <c r="D8" s="33"/>
      <c r="E8" s="33"/>
      <c r="F8" s="33">
        <f>C8</f>
        <v>25000</v>
      </c>
      <c r="G8" s="33"/>
      <c r="H8" s="33"/>
      <c r="I8" s="33">
        <f>C8</f>
        <v>25000</v>
      </c>
      <c r="J8" s="31"/>
      <c r="K8" s="31"/>
      <c r="L8" s="31"/>
      <c r="M8" s="31"/>
      <c r="N8" s="31"/>
      <c r="O8" s="31"/>
      <c r="P8" s="30"/>
      <c r="Q8" s="30"/>
      <c r="R8" s="30"/>
    </row>
    <row r="9" spans="1:18" s="7" customFormat="1" ht="28.5" customHeight="1" x14ac:dyDescent="0.25">
      <c r="A9" s="4" t="s">
        <v>10</v>
      </c>
      <c r="B9" s="4" t="s">
        <v>20</v>
      </c>
      <c r="C9" s="33">
        <v>70000</v>
      </c>
      <c r="D9" s="33"/>
      <c r="E9" s="33"/>
      <c r="F9" s="33">
        <f>C9</f>
        <v>70000</v>
      </c>
      <c r="G9" s="33">
        <v>70000</v>
      </c>
      <c r="H9" s="33"/>
      <c r="I9" s="33"/>
      <c r="J9" s="33"/>
      <c r="K9" s="33"/>
      <c r="L9" s="31"/>
      <c r="M9" s="31"/>
      <c r="N9" s="31"/>
      <c r="O9" s="31"/>
      <c r="P9" s="30"/>
      <c r="Q9" s="30"/>
      <c r="R9" s="30"/>
    </row>
    <row r="10" spans="1:18" s="19" customFormat="1" ht="17.25" customHeight="1" x14ac:dyDescent="0.25">
      <c r="A10" s="17" t="s">
        <v>33</v>
      </c>
      <c r="B10" s="18" t="s">
        <v>34</v>
      </c>
      <c r="C10" s="35">
        <v>75785</v>
      </c>
      <c r="D10" s="35"/>
      <c r="E10" s="35"/>
      <c r="F10" s="35">
        <f>C10</f>
        <v>75785</v>
      </c>
      <c r="G10" s="35"/>
      <c r="H10" s="35">
        <v>75785</v>
      </c>
      <c r="I10" s="35"/>
      <c r="J10" s="35"/>
      <c r="K10" s="35"/>
      <c r="L10" s="36"/>
      <c r="M10" s="37"/>
      <c r="N10" s="37"/>
      <c r="O10" s="37"/>
      <c r="P10" s="32"/>
      <c r="Q10" s="32"/>
      <c r="R10" s="32"/>
    </row>
    <row r="11" spans="1:18" s="7" customFormat="1" ht="45" customHeight="1" x14ac:dyDescent="0.25">
      <c r="A11" s="5" t="s">
        <v>11</v>
      </c>
      <c r="B11" s="4" t="s">
        <v>25</v>
      </c>
      <c r="C11" s="33">
        <v>15000</v>
      </c>
      <c r="D11" s="33"/>
      <c r="E11" s="33"/>
      <c r="F11" s="33">
        <f>C11</f>
        <v>15000</v>
      </c>
      <c r="G11" s="33">
        <f>C11</f>
        <v>15000</v>
      </c>
      <c r="H11" s="33"/>
      <c r="I11" s="33"/>
      <c r="J11" s="33"/>
      <c r="K11" s="33"/>
      <c r="L11" s="33"/>
      <c r="M11" s="31"/>
      <c r="N11" s="31"/>
      <c r="O11" s="31"/>
      <c r="P11" s="30"/>
      <c r="Q11" s="30"/>
      <c r="R11" s="30"/>
    </row>
    <row r="12" spans="1:18" ht="50.25" customHeight="1" x14ac:dyDescent="0.25">
      <c r="A12" s="1" t="s">
        <v>9</v>
      </c>
      <c r="B12" s="2" t="s">
        <v>19</v>
      </c>
      <c r="C12" s="33">
        <v>10000</v>
      </c>
      <c r="D12" s="33">
        <v>10000</v>
      </c>
      <c r="E12" s="31"/>
      <c r="F12" s="31"/>
      <c r="G12" s="31"/>
      <c r="H12" s="31"/>
      <c r="I12" s="31"/>
      <c r="J12" s="31">
        <f>C12</f>
        <v>10000</v>
      </c>
      <c r="K12" s="31"/>
      <c r="L12" s="31"/>
      <c r="M12" s="31"/>
      <c r="N12" s="31"/>
      <c r="O12" s="31"/>
      <c r="P12" s="29"/>
      <c r="Q12" s="29"/>
      <c r="R12" s="29"/>
    </row>
    <row r="13" spans="1:18" ht="33.75" customHeight="1" x14ac:dyDescent="0.25">
      <c r="A13" s="1" t="s">
        <v>9</v>
      </c>
      <c r="B13" s="2" t="s">
        <v>13</v>
      </c>
      <c r="C13" s="38">
        <v>30000</v>
      </c>
      <c r="D13" s="33">
        <f>C13</f>
        <v>30000</v>
      </c>
      <c r="E13" s="31"/>
      <c r="F13" s="31"/>
      <c r="G13" s="31"/>
      <c r="H13" s="31"/>
      <c r="I13" s="31">
        <f>C13</f>
        <v>30000</v>
      </c>
      <c r="J13" s="34"/>
      <c r="K13" s="31"/>
      <c r="L13" s="31"/>
      <c r="M13" s="31"/>
      <c r="N13" s="31"/>
      <c r="O13" s="31"/>
      <c r="P13" s="29"/>
      <c r="Q13" s="29"/>
      <c r="R13" s="29"/>
    </row>
    <row r="14" spans="1:18" s="7" customFormat="1" ht="30" x14ac:dyDescent="0.25">
      <c r="A14" s="5" t="s">
        <v>24</v>
      </c>
      <c r="B14" s="4" t="s">
        <v>30</v>
      </c>
      <c r="C14" s="33">
        <v>223123</v>
      </c>
      <c r="D14" s="33"/>
      <c r="E14" s="33"/>
      <c r="F14" s="33">
        <f>C14</f>
        <v>223123</v>
      </c>
      <c r="G14" s="33"/>
      <c r="H14" s="33"/>
      <c r="I14" s="33">
        <f>C14</f>
        <v>223123</v>
      </c>
      <c r="J14" s="31"/>
      <c r="K14" s="31"/>
      <c r="L14" s="31"/>
      <c r="M14" s="31"/>
      <c r="N14" s="31"/>
      <c r="O14" s="31"/>
      <c r="P14" s="30"/>
      <c r="Q14" s="30"/>
      <c r="R14" s="30"/>
    </row>
    <row r="15" spans="1:18" s="11" customFormat="1" ht="30" customHeight="1" x14ac:dyDescent="0.25">
      <c r="A15" s="3" t="s">
        <v>16</v>
      </c>
      <c r="B15" s="3" t="s">
        <v>23</v>
      </c>
      <c r="C15" s="33">
        <v>32000</v>
      </c>
      <c r="D15" s="31"/>
      <c r="E15" s="31"/>
      <c r="F15" s="31">
        <f>C15</f>
        <v>32000</v>
      </c>
      <c r="G15" s="31"/>
      <c r="H15" s="31"/>
      <c r="I15" s="31">
        <f>C15</f>
        <v>32000</v>
      </c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30" customHeight="1" x14ac:dyDescent="0.25">
      <c r="A16" s="2" t="s">
        <v>9</v>
      </c>
      <c r="B16" s="4" t="s">
        <v>17</v>
      </c>
      <c r="C16" s="38">
        <v>210000</v>
      </c>
      <c r="D16" s="33"/>
      <c r="E16" s="33"/>
      <c r="F16" s="33">
        <v>210000</v>
      </c>
      <c r="G16" s="33"/>
      <c r="H16" s="34"/>
      <c r="I16" s="33"/>
      <c r="J16" s="31"/>
      <c r="K16" s="31">
        <v>210000</v>
      </c>
      <c r="L16" s="31"/>
      <c r="M16" s="31"/>
      <c r="N16" s="31"/>
      <c r="O16" s="31"/>
      <c r="P16" s="29"/>
      <c r="Q16" s="29"/>
      <c r="R16" s="29"/>
    </row>
    <row r="17" spans="1:18" ht="30" customHeight="1" x14ac:dyDescent="0.25">
      <c r="A17" s="8" t="s">
        <v>9</v>
      </c>
      <c r="B17" s="12" t="s">
        <v>26</v>
      </c>
      <c r="C17" s="33">
        <v>160000</v>
      </c>
      <c r="D17" s="31">
        <f>C17</f>
        <v>160000</v>
      </c>
      <c r="E17" s="39"/>
      <c r="F17" s="39"/>
      <c r="G17" s="39"/>
      <c r="H17" s="39"/>
      <c r="I17" s="39"/>
      <c r="J17" s="39"/>
      <c r="K17" s="39"/>
      <c r="L17" s="31">
        <f>C17</f>
        <v>160000</v>
      </c>
      <c r="M17" s="39"/>
      <c r="N17" s="31"/>
      <c r="O17" s="31"/>
      <c r="P17" s="29"/>
      <c r="Q17" s="29"/>
      <c r="R17" s="29"/>
    </row>
    <row r="18" spans="1:18" ht="31.5" customHeight="1" x14ac:dyDescent="0.25">
      <c r="A18" s="8" t="s">
        <v>9</v>
      </c>
      <c r="B18" s="12" t="s">
        <v>27</v>
      </c>
      <c r="C18" s="33">
        <v>3600</v>
      </c>
      <c r="D18" s="31">
        <v>3600</v>
      </c>
      <c r="E18" s="39"/>
      <c r="F18" s="39"/>
      <c r="G18" s="31">
        <v>3600</v>
      </c>
      <c r="H18" s="39"/>
      <c r="I18" s="39"/>
      <c r="J18" s="39"/>
      <c r="K18" s="39"/>
      <c r="L18" s="39"/>
      <c r="M18" s="39"/>
      <c r="N18" s="31"/>
      <c r="O18" s="31"/>
      <c r="P18" s="29"/>
      <c r="Q18" s="29"/>
      <c r="R18" s="29"/>
    </row>
    <row r="19" spans="1:18" s="7" customFormat="1" ht="31.5" customHeight="1" x14ac:dyDescent="0.25">
      <c r="A19" s="8" t="s">
        <v>9</v>
      </c>
      <c r="B19" s="12" t="s">
        <v>18</v>
      </c>
      <c r="C19" s="33">
        <v>140000</v>
      </c>
      <c r="D19" s="39"/>
      <c r="E19" s="39"/>
      <c r="F19" s="31">
        <f>C19</f>
        <v>140000</v>
      </c>
      <c r="G19" s="39"/>
      <c r="H19" s="39"/>
      <c r="I19" s="39"/>
      <c r="J19" s="39"/>
      <c r="K19" s="39"/>
      <c r="L19" s="39"/>
      <c r="M19" s="31">
        <v>140000</v>
      </c>
      <c r="N19" s="31"/>
      <c r="O19" s="31"/>
      <c r="P19" s="30"/>
      <c r="Q19" s="30"/>
      <c r="R19" s="30"/>
    </row>
    <row r="20" spans="1:18" ht="31.5" customHeight="1" x14ac:dyDescent="0.25">
      <c r="A20" s="2" t="s">
        <v>14</v>
      </c>
      <c r="B20" s="4" t="s">
        <v>15</v>
      </c>
      <c r="C20" s="33">
        <v>10000</v>
      </c>
      <c r="D20" s="31">
        <v>10000</v>
      </c>
      <c r="E20" s="31"/>
      <c r="F20" s="31"/>
      <c r="G20" s="31"/>
      <c r="H20" s="31"/>
      <c r="I20" s="31">
        <v>10000</v>
      </c>
      <c r="J20" s="31"/>
      <c r="K20" s="31"/>
      <c r="L20" s="31"/>
      <c r="M20" s="31"/>
      <c r="N20" s="31"/>
      <c r="O20" s="31"/>
      <c r="P20" s="29"/>
      <c r="Q20" s="29"/>
      <c r="R20" s="29"/>
    </row>
    <row r="21" spans="1:18" x14ac:dyDescent="0.25">
      <c r="A21" s="28" t="s">
        <v>1</v>
      </c>
      <c r="B21" s="28"/>
      <c r="C21" s="40">
        <f>SUM(C2:C20)</f>
        <v>1949808</v>
      </c>
      <c r="D21" s="40">
        <f t="shared" ref="D21:O21" si="2">SUM(D2:D20)</f>
        <v>213600</v>
      </c>
      <c r="E21" s="40">
        <f t="shared" si="2"/>
        <v>640710</v>
      </c>
      <c r="F21" s="40">
        <f t="shared" si="2"/>
        <v>1095498</v>
      </c>
      <c r="G21" s="40">
        <f t="shared" si="2"/>
        <v>122600</v>
      </c>
      <c r="H21" s="40">
        <f t="shared" si="2"/>
        <v>865435</v>
      </c>
      <c r="I21" s="40">
        <f t="shared" si="2"/>
        <v>320123</v>
      </c>
      <c r="J21" s="40">
        <f t="shared" si="2"/>
        <v>131650</v>
      </c>
      <c r="K21" s="40">
        <f>SUM(K2:K20)</f>
        <v>210000</v>
      </c>
      <c r="L21" s="40">
        <f t="shared" si="2"/>
        <v>160000</v>
      </c>
      <c r="M21" s="40">
        <f t="shared" si="2"/>
        <v>140000</v>
      </c>
      <c r="N21" s="40">
        <f t="shared" si="2"/>
        <v>0</v>
      </c>
      <c r="O21" s="40">
        <f t="shared" si="2"/>
        <v>0</v>
      </c>
      <c r="P21" s="40">
        <f t="shared" ref="P21:R21" si="3">SUM(P2:P19)</f>
        <v>0</v>
      </c>
      <c r="Q21" s="40">
        <f t="shared" si="3"/>
        <v>0</v>
      </c>
      <c r="R21" s="40">
        <f t="shared" si="3"/>
        <v>0</v>
      </c>
    </row>
    <row r="22" spans="1:18" x14ac:dyDescent="0.25">
      <c r="A22" s="27"/>
      <c r="C22" s="15"/>
      <c r="P22" s="6"/>
      <c r="Q22" s="6"/>
      <c r="R22" s="6"/>
    </row>
    <row r="23" spans="1:18" x14ac:dyDescent="0.25">
      <c r="A23" s="9"/>
    </row>
  </sheetData>
  <autoFilter ref="A1:R21">
    <filterColumn colId="0">
      <filters>
        <filter val="Jaamaküla"/>
      </filters>
    </filterColumn>
  </autoFilter>
  <mergeCells count="1">
    <mergeCell ref="A21:B21"/>
  </mergeCells>
  <pageMargins left="0.31496062992125984" right="0.31496062992125984" top="0.35433070866141736" bottom="0.35433070866141736" header="0.31496062992125984" footer="0.31496062992125984"/>
  <pageSetup paperSize="8" orientation="landscape" horizontalDpi="4294967293" r:id="rId1"/>
  <headerFooter>
    <oddHeader>&amp;CSaarde valla ÜVKA LISA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Saarde vald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Indrek</cp:lastModifiedBy>
  <cp:lastPrinted>2018-12-14T07:50:48Z</cp:lastPrinted>
  <dcterms:created xsi:type="dcterms:W3CDTF">2018-09-27T07:26:22Z</dcterms:created>
  <dcterms:modified xsi:type="dcterms:W3CDTF">2018-12-14T07:57:40Z</dcterms:modified>
</cp:coreProperties>
</file>